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vanstumpges/Library/CloudStorage/GoogleDrive-evan_stumpges@americansolarchallenge.org/My Drive/ASC Drive/2025 Solar Car Conference/"/>
    </mc:Choice>
  </mc:AlternateContent>
  <xr:revisionPtr revIDLastSave="0" documentId="13_ncr:1_{38F523F2-62EF-4E40-96C6-FCD6C954289E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Conf Registration 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3" l="1"/>
  <c r="D38" i="3"/>
  <c r="D39" i="3" l="1"/>
  <c r="H52" i="3"/>
  <c r="H51" i="3"/>
  <c r="H50" i="3"/>
  <c r="H46" i="3" l="1"/>
  <c r="H45" i="3"/>
  <c r="H44" i="3"/>
  <c r="I55" i="3" l="1"/>
  <c r="I58" i="3" s="1"/>
  <c r="I56" i="3" s="1"/>
</calcChain>
</file>

<file path=xl/sharedStrings.xml><?xml version="1.0" encoding="utf-8"?>
<sst xmlns="http://schemas.openxmlformats.org/spreadsheetml/2006/main" count="55" uniqueCount="42">
  <si>
    <t>Team Name</t>
  </si>
  <si>
    <t>Team/Car Number</t>
  </si>
  <si>
    <t>#</t>
  </si>
  <si>
    <t>First Name</t>
  </si>
  <si>
    <t>Last Name</t>
  </si>
  <si>
    <t>Role/Team Position</t>
  </si>
  <si>
    <t>Advisor</t>
  </si>
  <si>
    <t>N/A</t>
  </si>
  <si>
    <t>Check those that apply</t>
  </si>
  <si>
    <t>Choose Payment Method</t>
  </si>
  <si>
    <t>University/College Name</t>
  </si>
  <si>
    <t>Team Email Address</t>
  </si>
  <si>
    <t>Please email the completed form to ascteams@americansolarchallenge.org.</t>
  </si>
  <si>
    <t># of Years of Solar Car Experience</t>
  </si>
  <si>
    <t>PayPal - US Domestic Payment to ief@americansolarchallenge.org</t>
  </si>
  <si>
    <t>PayPal - International Payment to ief@americansolarchallenge.org</t>
  </si>
  <si>
    <t>Individual Ticket</t>
  </si>
  <si>
    <t>Core Pack</t>
  </si>
  <si>
    <t>Team Pack</t>
  </si>
  <si>
    <t>Qty</t>
  </si>
  <si>
    <t>Ticket Type</t>
  </si>
  <si>
    <t>Max # of People</t>
  </si>
  <si>
    <t>Price</t>
  </si>
  <si>
    <t>Email Address</t>
  </si>
  <si>
    <t>Conference Tickets</t>
  </si>
  <si>
    <t>Subtotal</t>
  </si>
  <si>
    <t xml:space="preserve">Ticket Total (USD): </t>
  </si>
  <si>
    <t xml:space="preserve">PayPal Transaction Fee (USD): </t>
  </si>
  <si>
    <t xml:space="preserve">Total Due (USD): </t>
  </si>
  <si>
    <t>Add-on People Price</t>
  </si>
  <si>
    <t>Add-on People Qty</t>
  </si>
  <si>
    <t>Register all team members/advisors that will be attending</t>
  </si>
  <si>
    <t>Check - make check payable to Innovators Educational Foundation, mail to: 1028 S Bishop Ave #314, Rolla, MO 65401</t>
  </si>
  <si>
    <t>IEF Solar Car Conference 2025 Registration Form</t>
  </si>
  <si>
    <t>Team Leader/ 
Officer</t>
  </si>
  <si>
    <t>Attending Online 
or In-person?</t>
  </si>
  <si>
    <t>In-Person</t>
  </si>
  <si>
    <t>Online</t>
  </si>
  <si>
    <t>Regular Registration (starting December 1, 2024)</t>
  </si>
  <si>
    <t>Early Bird Registration (by November 30, 2024)</t>
  </si>
  <si>
    <t>Total People Registering</t>
  </si>
  <si>
    <t>T-shirt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</si>
</sst>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4" applyFont="1" applyAlignment="1">
      <alignment vertical="center"/>
    </xf>
    <xf numFmtId="0" fontId="2" fillId="0" borderId="0" xfId="4" applyFont="1" applyAlignment="1">
      <alignment horizontal="center" vertical="center"/>
    </xf>
    <xf numFmtId="0" fontId="4" fillId="0" borderId="0" xfId="4" applyFont="1" applyAlignment="1">
      <alignment vertical="center"/>
    </xf>
    <xf numFmtId="0" fontId="2" fillId="0" borderId="1" xfId="4" applyFont="1" applyBorder="1" applyAlignment="1" applyProtection="1">
      <alignment horizontal="center" vertical="center"/>
      <protection locked="0"/>
    </xf>
    <xf numFmtId="0" fontId="2" fillId="2" borderId="1" xfId="4" applyFont="1" applyFill="1" applyBorder="1" applyAlignment="1" applyProtection="1">
      <alignment vertical="center"/>
      <protection locked="0"/>
    </xf>
    <xf numFmtId="0" fontId="2" fillId="2" borderId="1" xfId="4" applyFont="1" applyFill="1" applyBorder="1" applyAlignment="1" applyProtection="1">
      <alignment horizontal="center" vertical="center"/>
      <protection locked="0"/>
    </xf>
    <xf numFmtId="0" fontId="2" fillId="0" borderId="2" xfId="4" applyFont="1" applyBorder="1" applyAlignment="1" applyProtection="1">
      <alignment horizontal="center" vertical="center"/>
      <protection locked="0"/>
    </xf>
    <xf numFmtId="0" fontId="2" fillId="2" borderId="2" xfId="4" applyFont="1" applyFill="1" applyBorder="1" applyAlignment="1" applyProtection="1">
      <alignment vertical="center"/>
      <protection locked="0"/>
    </xf>
    <xf numFmtId="0" fontId="2" fillId="2" borderId="2" xfId="4" applyFont="1" applyFill="1" applyBorder="1" applyAlignment="1" applyProtection="1">
      <alignment horizontal="center" vertical="center"/>
      <protection locked="0"/>
    </xf>
    <xf numFmtId="0" fontId="2" fillId="0" borderId="0" xfId="4" applyFont="1"/>
    <xf numFmtId="44" fontId="4" fillId="0" borderId="1" xfId="5" applyFont="1" applyFill="1" applyBorder="1" applyAlignment="1">
      <alignment horizontal="center"/>
    </xf>
    <xf numFmtId="0" fontId="4" fillId="0" borderId="0" xfId="4" applyFont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2" fillId="3" borderId="1" xfId="4" applyFont="1" applyFill="1" applyBorder="1" applyAlignment="1">
      <alignment horizontal="center" vertical="center"/>
    </xf>
    <xf numFmtId="44" fontId="2" fillId="0" borderId="1" xfId="4" applyNumberFormat="1" applyFont="1" applyBorder="1" applyAlignment="1">
      <alignment horizontal="center" vertical="center"/>
    </xf>
    <xf numFmtId="0" fontId="4" fillId="0" borderId="0" xfId="4" applyFont="1"/>
    <xf numFmtId="0" fontId="9" fillId="0" borderId="0" xfId="4" applyFont="1"/>
    <xf numFmtId="0" fontId="4" fillId="4" borderId="1" xfId="4" applyFont="1" applyFill="1" applyBorder="1" applyAlignment="1">
      <alignment horizontal="center" vertical="center"/>
    </xf>
    <xf numFmtId="0" fontId="4" fillId="0" borderId="0" xfId="4" applyFont="1" applyAlignment="1">
      <alignment horizontal="right"/>
    </xf>
    <xf numFmtId="44" fontId="2" fillId="0" borderId="1" xfId="1" applyFont="1" applyBorder="1" applyAlignment="1">
      <alignment horizontal="center" vertical="center"/>
    </xf>
    <xf numFmtId="0" fontId="10" fillId="0" borderId="0" xfId="4" applyFont="1"/>
    <xf numFmtId="0" fontId="11" fillId="0" borderId="0" xfId="4" applyFont="1" applyAlignment="1">
      <alignment horizontal="right"/>
    </xf>
    <xf numFmtId="44" fontId="11" fillId="0" borderId="1" xfId="5" applyFont="1" applyFill="1" applyBorder="1" applyAlignment="1">
      <alignment horizontal="center"/>
    </xf>
    <xf numFmtId="0" fontId="5" fillId="0" borderId="0" xfId="4" applyFont="1"/>
    <xf numFmtId="0" fontId="4" fillId="4" borderId="1" xfId="4" applyFont="1" applyFill="1" applyBorder="1" applyAlignment="1">
      <alignment horizontal="center" vertical="center" wrapText="1"/>
    </xf>
    <xf numFmtId="0" fontId="2" fillId="5" borderId="1" xfId="4" applyFont="1" applyFill="1" applyBorder="1" applyAlignment="1" applyProtection="1">
      <alignment horizontal="center" vertical="center"/>
      <protection locked="0"/>
    </xf>
    <xf numFmtId="0" fontId="2" fillId="2" borderId="1" xfId="4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/>
    </xf>
    <xf numFmtId="0" fontId="4" fillId="6" borderId="0" xfId="4" applyFont="1" applyFill="1" applyAlignment="1">
      <alignment vertical="center"/>
    </xf>
    <xf numFmtId="0" fontId="4" fillId="6" borderId="0" xfId="4" applyFont="1" applyFill="1" applyAlignment="1">
      <alignment horizontal="center" vertical="center"/>
    </xf>
    <xf numFmtId="0" fontId="2" fillId="5" borderId="0" xfId="4" applyFont="1" applyFill="1" applyAlignment="1" applyProtection="1">
      <alignment horizontal="center" vertical="center"/>
      <protection locked="0"/>
    </xf>
    <xf numFmtId="0" fontId="2" fillId="5" borderId="1" xfId="4" applyFont="1" applyFill="1" applyBorder="1" applyAlignment="1">
      <alignment horizontal="center" vertical="center"/>
    </xf>
    <xf numFmtId="0" fontId="4" fillId="7" borderId="0" xfId="4" applyFont="1" applyFill="1" applyAlignment="1">
      <alignment vertical="center"/>
    </xf>
    <xf numFmtId="0" fontId="4" fillId="7" borderId="0" xfId="4" applyFont="1" applyFill="1" applyAlignment="1">
      <alignment horizontal="center" vertical="center"/>
    </xf>
    <xf numFmtId="44" fontId="4" fillId="0" borderId="0" xfId="5" applyFont="1" applyFill="1" applyBorder="1" applyAlignment="1">
      <alignment horizontal="center"/>
    </xf>
    <xf numFmtId="44" fontId="11" fillId="0" borderId="0" xfId="5" applyFont="1" applyFill="1" applyBorder="1" applyAlignment="1">
      <alignment horizontal="center"/>
    </xf>
    <xf numFmtId="0" fontId="12" fillId="4" borderId="1" xfId="4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2" borderId="1" xfId="4" applyFont="1" applyFill="1" applyBorder="1" applyAlignment="1">
      <alignment horizontal="left" vertical="center"/>
    </xf>
  </cellXfs>
  <cellStyles count="6">
    <cellStyle name="Currency" xfId="1" builtinId="4"/>
    <cellStyle name="Currency 2" xfId="5" xr:uid="{00000000-0005-0000-0000-000001000000}"/>
    <cellStyle name="Followed Hyperlink" xfId="3" builtinId="9" hidden="1"/>
    <cellStyle name="Hyperlink" xfId="2" builtinId="8" hidden="1"/>
    <cellStyle name="Normal" xfId="0" builtinId="0"/>
    <cellStyle name="Normal 2" xfId="4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9"/>
  <sheetViews>
    <sheetView showGridLines="0" tabSelected="1" zoomScaleNormal="100" workbookViewId="0">
      <selection activeCell="B1" sqref="B1:K1"/>
    </sheetView>
  </sheetViews>
  <sheetFormatPr baseColWidth="10" defaultColWidth="12.5" defaultRowHeight="13" x14ac:dyDescent="0.15"/>
  <cols>
    <col min="1" max="1" width="1" style="10" customWidth="1"/>
    <col min="2" max="2" width="8.5" style="10" bestFit="1" customWidth="1"/>
    <col min="3" max="4" width="20.1640625" style="10" customWidth="1"/>
    <col min="5" max="5" width="15.6640625" style="10" bestFit="1" customWidth="1"/>
    <col min="6" max="6" width="36.5" style="10" customWidth="1"/>
    <col min="7" max="7" width="26.6640625" style="10" customWidth="1"/>
    <col min="8" max="9" width="19.83203125" style="10" customWidth="1"/>
    <col min="10" max="10" width="12.83203125" style="10" customWidth="1"/>
    <col min="11" max="11" width="16.5" style="10" customWidth="1"/>
    <col min="12" max="16384" width="12.5" style="10"/>
  </cols>
  <sheetData>
    <row r="1" spans="2:11" s="18" customFormat="1" ht="18" x14ac:dyDescent="0.2">
      <c r="B1" s="39" t="s">
        <v>33</v>
      </c>
      <c r="C1" s="39"/>
      <c r="D1" s="39"/>
      <c r="E1" s="39"/>
      <c r="F1" s="39"/>
      <c r="G1" s="39"/>
      <c r="H1" s="39"/>
      <c r="I1" s="39"/>
      <c r="J1" s="39"/>
      <c r="K1" s="39"/>
    </row>
    <row r="2" spans="2:11" x14ac:dyDescent="0.15">
      <c r="B2" s="1"/>
      <c r="C2" s="1"/>
      <c r="D2" s="1"/>
      <c r="E2" s="1"/>
      <c r="F2" s="1"/>
      <c r="G2" s="1"/>
      <c r="H2" s="2"/>
      <c r="I2" s="2"/>
      <c r="J2" s="2"/>
      <c r="K2" s="2"/>
    </row>
    <row r="3" spans="2:11" x14ac:dyDescent="0.15">
      <c r="B3" s="40" t="s">
        <v>10</v>
      </c>
      <c r="C3" s="41"/>
      <c r="D3" s="42"/>
      <c r="E3" s="42"/>
      <c r="F3" s="42"/>
      <c r="G3" s="42"/>
      <c r="H3" s="42"/>
      <c r="I3" s="42"/>
      <c r="J3" s="42"/>
      <c r="K3" s="42"/>
    </row>
    <row r="4" spans="2:11" x14ac:dyDescent="0.15">
      <c r="B4" s="40" t="s">
        <v>0</v>
      </c>
      <c r="C4" s="41"/>
      <c r="D4" s="42"/>
      <c r="E4" s="42"/>
      <c r="F4" s="42"/>
      <c r="G4" s="42"/>
      <c r="H4" s="42"/>
      <c r="I4" s="42"/>
      <c r="J4" s="42"/>
      <c r="K4" s="42"/>
    </row>
    <row r="5" spans="2:11" x14ac:dyDescent="0.15">
      <c r="B5" s="40" t="s">
        <v>11</v>
      </c>
      <c r="C5" s="41"/>
      <c r="D5" s="42"/>
      <c r="E5" s="42"/>
      <c r="F5" s="42"/>
      <c r="G5" s="42"/>
      <c r="H5" s="42"/>
      <c r="I5" s="42"/>
      <c r="J5" s="42"/>
      <c r="K5" s="42"/>
    </row>
    <row r="6" spans="2:11" x14ac:dyDescent="0.15">
      <c r="B6" s="40" t="s">
        <v>1</v>
      </c>
      <c r="C6" s="41"/>
      <c r="D6" s="42"/>
      <c r="E6" s="42"/>
      <c r="F6" s="42"/>
      <c r="G6" s="42"/>
      <c r="H6" s="42"/>
      <c r="I6" s="42"/>
      <c r="J6" s="42"/>
      <c r="K6" s="42"/>
    </row>
    <row r="7" spans="2:11" x14ac:dyDescent="0.15">
      <c r="B7" s="1"/>
      <c r="C7" s="1"/>
      <c r="D7" s="1"/>
      <c r="E7" s="1"/>
      <c r="F7" s="1"/>
      <c r="G7" s="1"/>
      <c r="H7" s="2"/>
      <c r="I7" s="2"/>
      <c r="J7" s="2"/>
      <c r="K7" s="2"/>
    </row>
    <row r="8" spans="2:11" x14ac:dyDescent="0.15">
      <c r="B8" s="3" t="s">
        <v>31</v>
      </c>
      <c r="C8" s="3"/>
      <c r="D8" s="3"/>
      <c r="E8" s="3"/>
      <c r="F8" s="3"/>
      <c r="G8" s="3"/>
      <c r="H8" s="38" t="s">
        <v>8</v>
      </c>
      <c r="I8" s="38"/>
      <c r="J8" s="12"/>
      <c r="K8" s="12"/>
    </row>
    <row r="9" spans="2:11" ht="42" x14ac:dyDescent="0.15">
      <c r="B9" s="26" t="s">
        <v>2</v>
      </c>
      <c r="C9" s="26" t="s">
        <v>3</v>
      </c>
      <c r="D9" s="26" t="s">
        <v>4</v>
      </c>
      <c r="E9" s="26" t="s">
        <v>35</v>
      </c>
      <c r="F9" s="26" t="s">
        <v>23</v>
      </c>
      <c r="G9" s="26" t="s">
        <v>5</v>
      </c>
      <c r="H9" s="26" t="s">
        <v>6</v>
      </c>
      <c r="I9" s="26" t="s">
        <v>34</v>
      </c>
      <c r="J9" s="26" t="s">
        <v>13</v>
      </c>
      <c r="K9" s="26" t="s">
        <v>41</v>
      </c>
    </row>
    <row r="10" spans="2:11" x14ac:dyDescent="0.15">
      <c r="B10" s="4">
        <v>1</v>
      </c>
      <c r="C10" s="5"/>
      <c r="D10" s="5"/>
      <c r="E10" s="5"/>
      <c r="F10" s="5"/>
      <c r="G10" s="5"/>
      <c r="H10" s="6"/>
      <c r="I10" s="6"/>
      <c r="J10" s="6"/>
      <c r="K10" s="6"/>
    </row>
    <row r="11" spans="2:11" x14ac:dyDescent="0.15">
      <c r="B11" s="4">
        <v>2</v>
      </c>
      <c r="C11" s="5"/>
      <c r="D11" s="5"/>
      <c r="E11" s="5"/>
      <c r="F11" s="5"/>
      <c r="G11" s="5"/>
      <c r="H11" s="6"/>
      <c r="I11" s="6"/>
      <c r="J11" s="6"/>
      <c r="K11" s="6"/>
    </row>
    <row r="12" spans="2:11" x14ac:dyDescent="0.15">
      <c r="B12" s="4">
        <v>3</v>
      </c>
      <c r="C12" s="5"/>
      <c r="D12" s="5"/>
      <c r="E12" s="5"/>
      <c r="F12" s="5"/>
      <c r="G12" s="5"/>
      <c r="H12" s="6"/>
      <c r="I12" s="6"/>
      <c r="J12" s="6"/>
      <c r="K12" s="6"/>
    </row>
    <row r="13" spans="2:11" x14ac:dyDescent="0.15">
      <c r="B13" s="4">
        <v>4</v>
      </c>
      <c r="C13" s="5"/>
      <c r="D13" s="5"/>
      <c r="E13" s="5"/>
      <c r="F13" s="5"/>
      <c r="G13" s="5"/>
      <c r="H13" s="6"/>
      <c r="I13" s="6"/>
      <c r="J13" s="6"/>
      <c r="K13" s="6"/>
    </row>
    <row r="14" spans="2:11" x14ac:dyDescent="0.15">
      <c r="B14" s="4">
        <v>5</v>
      </c>
      <c r="C14" s="5"/>
      <c r="D14" s="5"/>
      <c r="E14" s="5"/>
      <c r="F14" s="5"/>
      <c r="G14" s="5"/>
      <c r="H14" s="6"/>
      <c r="I14" s="6"/>
      <c r="J14" s="6"/>
      <c r="K14" s="6"/>
    </row>
    <row r="15" spans="2:11" x14ac:dyDescent="0.15">
      <c r="B15" s="4">
        <v>6</v>
      </c>
      <c r="C15" s="5"/>
      <c r="D15" s="5"/>
      <c r="E15" s="5"/>
      <c r="F15" s="5"/>
      <c r="G15" s="5"/>
      <c r="H15" s="6"/>
      <c r="I15" s="6"/>
      <c r="J15" s="6"/>
      <c r="K15" s="6"/>
    </row>
    <row r="16" spans="2:11" x14ac:dyDescent="0.15">
      <c r="B16" s="4">
        <v>7</v>
      </c>
      <c r="C16" s="5"/>
      <c r="D16" s="5"/>
      <c r="E16" s="5"/>
      <c r="F16" s="5"/>
      <c r="G16" s="5"/>
      <c r="H16" s="6"/>
      <c r="I16" s="6"/>
      <c r="J16" s="6"/>
      <c r="K16" s="6"/>
    </row>
    <row r="17" spans="2:11" x14ac:dyDescent="0.15">
      <c r="B17" s="4">
        <v>8</v>
      </c>
      <c r="C17" s="5"/>
      <c r="D17" s="5"/>
      <c r="E17" s="5"/>
      <c r="F17" s="5"/>
      <c r="G17" s="5"/>
      <c r="H17" s="6"/>
      <c r="I17" s="6"/>
      <c r="J17" s="6"/>
      <c r="K17" s="6"/>
    </row>
    <row r="18" spans="2:11" x14ac:dyDescent="0.15">
      <c r="B18" s="4">
        <v>9</v>
      </c>
      <c r="C18" s="5"/>
      <c r="D18" s="5"/>
      <c r="E18" s="5"/>
      <c r="F18" s="5"/>
      <c r="G18" s="5"/>
      <c r="H18" s="6"/>
      <c r="I18" s="6"/>
      <c r="J18" s="6"/>
      <c r="K18" s="6"/>
    </row>
    <row r="19" spans="2:11" x14ac:dyDescent="0.15">
      <c r="B19" s="4">
        <v>10</v>
      </c>
      <c r="C19" s="5"/>
      <c r="D19" s="5"/>
      <c r="E19" s="5"/>
      <c r="F19" s="5"/>
      <c r="G19" s="5"/>
      <c r="H19" s="6"/>
      <c r="I19" s="6"/>
      <c r="J19" s="6"/>
      <c r="K19" s="6"/>
    </row>
    <row r="20" spans="2:11" x14ac:dyDescent="0.15">
      <c r="B20" s="4">
        <v>11</v>
      </c>
      <c r="C20" s="5"/>
      <c r="D20" s="5"/>
      <c r="E20" s="5"/>
      <c r="F20" s="5"/>
      <c r="G20" s="5"/>
      <c r="H20" s="6"/>
      <c r="I20" s="6"/>
      <c r="J20" s="6"/>
      <c r="K20" s="6"/>
    </row>
    <row r="21" spans="2:11" x14ac:dyDescent="0.15">
      <c r="B21" s="4">
        <v>12</v>
      </c>
      <c r="C21" s="5"/>
      <c r="D21" s="5"/>
      <c r="E21" s="5"/>
      <c r="F21" s="5"/>
      <c r="G21" s="5"/>
      <c r="H21" s="6"/>
      <c r="I21" s="6"/>
      <c r="J21" s="6"/>
      <c r="K21" s="6"/>
    </row>
    <row r="22" spans="2:11" x14ac:dyDescent="0.15">
      <c r="B22" s="4">
        <v>13</v>
      </c>
      <c r="C22" s="5"/>
      <c r="D22" s="5"/>
      <c r="E22" s="5"/>
      <c r="F22" s="5"/>
      <c r="G22" s="5"/>
      <c r="H22" s="6"/>
      <c r="I22" s="6"/>
      <c r="J22" s="6"/>
      <c r="K22" s="6"/>
    </row>
    <row r="23" spans="2:11" x14ac:dyDescent="0.15">
      <c r="B23" s="4">
        <v>14</v>
      </c>
      <c r="C23" s="5"/>
      <c r="D23" s="5"/>
      <c r="E23" s="5"/>
      <c r="F23" s="5"/>
      <c r="G23" s="5"/>
      <c r="H23" s="6"/>
      <c r="I23" s="6"/>
      <c r="J23" s="6"/>
      <c r="K23" s="6"/>
    </row>
    <row r="24" spans="2:11" x14ac:dyDescent="0.15">
      <c r="B24" s="4">
        <v>15</v>
      </c>
      <c r="C24" s="5"/>
      <c r="D24" s="5"/>
      <c r="E24" s="5"/>
      <c r="F24" s="5"/>
      <c r="G24" s="5"/>
      <c r="H24" s="6"/>
      <c r="I24" s="6"/>
      <c r="J24" s="6"/>
      <c r="K24" s="6"/>
    </row>
    <row r="25" spans="2:11" x14ac:dyDescent="0.15">
      <c r="B25" s="4">
        <v>16</v>
      </c>
      <c r="C25" s="5"/>
      <c r="D25" s="5"/>
      <c r="E25" s="5"/>
      <c r="F25" s="5"/>
      <c r="G25" s="5"/>
      <c r="H25" s="6"/>
      <c r="I25" s="6"/>
      <c r="J25" s="6"/>
      <c r="K25" s="6"/>
    </row>
    <row r="26" spans="2:11" x14ac:dyDescent="0.15">
      <c r="B26" s="7">
        <v>17</v>
      </c>
      <c r="C26" s="8"/>
      <c r="D26" s="8"/>
      <c r="E26" s="8"/>
      <c r="F26" s="8"/>
      <c r="G26" s="8"/>
      <c r="H26" s="9"/>
      <c r="I26" s="9"/>
      <c r="J26" s="9"/>
      <c r="K26" s="9"/>
    </row>
    <row r="27" spans="2:11" x14ac:dyDescent="0.15">
      <c r="B27" s="7">
        <v>18</v>
      </c>
      <c r="C27" s="8"/>
      <c r="D27" s="8"/>
      <c r="E27" s="8"/>
      <c r="F27" s="8"/>
      <c r="G27" s="8"/>
      <c r="H27" s="9"/>
      <c r="I27" s="9"/>
      <c r="J27" s="9"/>
      <c r="K27" s="9"/>
    </row>
    <row r="28" spans="2:11" x14ac:dyDescent="0.15">
      <c r="B28" s="7">
        <v>19</v>
      </c>
      <c r="C28" s="8"/>
      <c r="D28" s="8"/>
      <c r="E28" s="8"/>
      <c r="F28" s="8"/>
      <c r="G28" s="8"/>
      <c r="H28" s="9"/>
      <c r="I28" s="9"/>
      <c r="J28" s="9"/>
      <c r="K28" s="9"/>
    </row>
    <row r="29" spans="2:11" x14ac:dyDescent="0.15">
      <c r="B29" s="7">
        <v>20</v>
      </c>
      <c r="C29" s="8"/>
      <c r="D29" s="8"/>
      <c r="E29" s="8"/>
      <c r="F29" s="8"/>
      <c r="G29" s="8"/>
      <c r="H29" s="9"/>
      <c r="I29" s="9"/>
      <c r="J29" s="9"/>
      <c r="K29" s="9"/>
    </row>
    <row r="30" spans="2:11" x14ac:dyDescent="0.15">
      <c r="B30" s="7">
        <v>21</v>
      </c>
      <c r="C30" s="8"/>
      <c r="D30" s="8"/>
      <c r="E30" s="8"/>
      <c r="F30" s="8"/>
      <c r="G30" s="8"/>
      <c r="H30" s="9"/>
      <c r="I30" s="9"/>
      <c r="J30" s="9"/>
      <c r="K30" s="9"/>
    </row>
    <row r="31" spans="2:11" x14ac:dyDescent="0.15">
      <c r="B31" s="7">
        <v>22</v>
      </c>
      <c r="C31" s="5"/>
      <c r="D31" s="5"/>
      <c r="E31" s="5"/>
      <c r="F31" s="5"/>
      <c r="G31" s="5"/>
      <c r="H31" s="6"/>
      <c r="I31" s="6"/>
      <c r="J31" s="6"/>
      <c r="K31" s="6"/>
    </row>
    <row r="32" spans="2:11" x14ac:dyDescent="0.15">
      <c r="B32" s="7">
        <v>23</v>
      </c>
      <c r="C32" s="5"/>
      <c r="D32" s="5"/>
      <c r="E32" s="5"/>
      <c r="F32" s="5"/>
      <c r="G32" s="5"/>
      <c r="H32" s="6"/>
      <c r="I32" s="6"/>
      <c r="J32" s="6"/>
      <c r="K32" s="6"/>
    </row>
    <row r="33" spans="2:11" x14ac:dyDescent="0.15">
      <c r="B33" s="4">
        <v>24</v>
      </c>
      <c r="C33" s="5"/>
      <c r="D33" s="5"/>
      <c r="E33" s="5"/>
      <c r="F33" s="5"/>
      <c r="G33" s="5"/>
      <c r="H33" s="6"/>
      <c r="I33" s="6"/>
      <c r="J33" s="6"/>
      <c r="K33" s="6"/>
    </row>
    <row r="34" spans="2:11" x14ac:dyDescent="0.15">
      <c r="B34" s="4">
        <v>25</v>
      </c>
      <c r="C34" s="5"/>
      <c r="D34" s="5"/>
      <c r="E34" s="5"/>
      <c r="F34" s="5"/>
      <c r="G34" s="5"/>
      <c r="H34" s="6"/>
      <c r="I34" s="6"/>
      <c r="J34" s="6"/>
      <c r="K34" s="6"/>
    </row>
    <row r="36" spans="2:11" x14ac:dyDescent="0.15">
      <c r="C36" s="20" t="s">
        <v>40</v>
      </c>
      <c r="D36" s="27">
        <f>COUNTA(C10:C34)</f>
        <v>0</v>
      </c>
    </row>
    <row r="37" spans="2:11" x14ac:dyDescent="0.15">
      <c r="C37" s="20"/>
      <c r="D37" s="32"/>
    </row>
    <row r="38" spans="2:11" x14ac:dyDescent="0.15">
      <c r="C38" s="20" t="s">
        <v>36</v>
      </c>
      <c r="D38" s="33">
        <f>COUNTIF($E$10:$E$34,$C$38)</f>
        <v>0</v>
      </c>
    </row>
    <row r="39" spans="2:11" x14ac:dyDescent="0.15">
      <c r="C39" s="20" t="s">
        <v>37</v>
      </c>
      <c r="D39" s="33">
        <f>COUNTIF($E$10:$E$34,$C$39)</f>
        <v>0</v>
      </c>
    </row>
    <row r="41" spans="2:11" s="17" customFormat="1" x14ac:dyDescent="0.15">
      <c r="B41" s="3" t="s">
        <v>24</v>
      </c>
      <c r="C41" s="3"/>
      <c r="D41" s="3"/>
      <c r="E41" s="3"/>
      <c r="F41" s="3"/>
      <c r="G41" s="3"/>
      <c r="H41" s="12"/>
      <c r="I41" s="12"/>
      <c r="J41" s="12"/>
      <c r="K41" s="12"/>
    </row>
    <row r="42" spans="2:11" s="17" customFormat="1" x14ac:dyDescent="0.15">
      <c r="B42" s="30" t="s">
        <v>39</v>
      </c>
      <c r="C42" s="30"/>
      <c r="D42" s="30"/>
      <c r="E42" s="30"/>
      <c r="F42" s="30"/>
      <c r="G42" s="30"/>
      <c r="H42" s="31"/>
      <c r="I42" s="12"/>
      <c r="J42" s="12"/>
      <c r="K42" s="12"/>
    </row>
    <row r="43" spans="2:11" s="17" customFormat="1" x14ac:dyDescent="0.15">
      <c r="B43" s="19" t="s">
        <v>19</v>
      </c>
      <c r="C43" s="19" t="s">
        <v>20</v>
      </c>
      <c r="D43" s="19" t="s">
        <v>21</v>
      </c>
      <c r="E43" s="19" t="s">
        <v>22</v>
      </c>
      <c r="F43" s="19" t="s">
        <v>30</v>
      </c>
      <c r="G43" s="19" t="s">
        <v>29</v>
      </c>
      <c r="H43" s="19" t="s">
        <v>25</v>
      </c>
      <c r="I43" s="12"/>
      <c r="J43" s="12"/>
    </row>
    <row r="44" spans="2:11" x14ac:dyDescent="0.15">
      <c r="B44" s="28"/>
      <c r="C44" s="13" t="s">
        <v>16</v>
      </c>
      <c r="D44" s="13">
        <v>1</v>
      </c>
      <c r="E44" s="14">
        <v>100</v>
      </c>
      <c r="F44" s="15" t="s">
        <v>7</v>
      </c>
      <c r="G44" s="15" t="s">
        <v>7</v>
      </c>
      <c r="H44" s="16">
        <f>B44*E44</f>
        <v>0</v>
      </c>
      <c r="I44" s="2"/>
      <c r="J44" s="2"/>
    </row>
    <row r="45" spans="2:11" x14ac:dyDescent="0.15">
      <c r="B45" s="28"/>
      <c r="C45" s="13" t="s">
        <v>17</v>
      </c>
      <c r="D45" s="13">
        <v>5</v>
      </c>
      <c r="E45" s="14">
        <v>275</v>
      </c>
      <c r="F45" s="28"/>
      <c r="G45" s="21">
        <v>50</v>
      </c>
      <c r="H45" s="16">
        <f>B45*E45+(F45*G45)</f>
        <v>0</v>
      </c>
      <c r="I45" s="2"/>
      <c r="J45" s="2"/>
    </row>
    <row r="46" spans="2:11" x14ac:dyDescent="0.15">
      <c r="B46" s="28"/>
      <c r="C46" s="13" t="s">
        <v>18</v>
      </c>
      <c r="D46" s="13">
        <v>20</v>
      </c>
      <c r="E46" s="14">
        <v>550</v>
      </c>
      <c r="F46" s="28"/>
      <c r="G46" s="21">
        <v>20</v>
      </c>
      <c r="H46" s="16">
        <f>B46*E46+(F46*G46)</f>
        <v>0</v>
      </c>
      <c r="I46" s="2"/>
      <c r="J46" s="2"/>
    </row>
    <row r="47" spans="2:11" x14ac:dyDescent="0.15">
      <c r="I47" s="2"/>
      <c r="J47" s="2"/>
    </row>
    <row r="48" spans="2:11" s="17" customFormat="1" x14ac:dyDescent="0.15">
      <c r="B48" s="34" t="s">
        <v>38</v>
      </c>
      <c r="C48" s="34"/>
      <c r="D48" s="34"/>
      <c r="E48" s="34"/>
      <c r="F48" s="34"/>
      <c r="G48" s="35"/>
      <c r="H48" s="35"/>
      <c r="I48" s="12"/>
      <c r="J48" s="12"/>
    </row>
    <row r="49" spans="2:10" s="17" customFormat="1" x14ac:dyDescent="0.15">
      <c r="B49" s="19" t="s">
        <v>19</v>
      </c>
      <c r="C49" s="19" t="s">
        <v>20</v>
      </c>
      <c r="D49" s="19" t="s">
        <v>21</v>
      </c>
      <c r="E49" s="19" t="s">
        <v>22</v>
      </c>
      <c r="F49" s="19" t="s">
        <v>30</v>
      </c>
      <c r="G49" s="19" t="s">
        <v>29</v>
      </c>
      <c r="H49" s="19" t="s">
        <v>25</v>
      </c>
      <c r="I49" s="12"/>
      <c r="J49" s="12"/>
    </row>
    <row r="50" spans="2:10" x14ac:dyDescent="0.15">
      <c r="B50" s="28"/>
      <c r="C50" s="13" t="s">
        <v>16</v>
      </c>
      <c r="D50" s="13">
        <v>1</v>
      </c>
      <c r="E50" s="14">
        <v>120</v>
      </c>
      <c r="F50" s="15" t="s">
        <v>7</v>
      </c>
      <c r="G50" s="15" t="s">
        <v>7</v>
      </c>
      <c r="H50" s="16">
        <f>B50*E50</f>
        <v>0</v>
      </c>
      <c r="I50" s="2"/>
      <c r="J50" s="2"/>
    </row>
    <row r="51" spans="2:10" x14ac:dyDescent="0.15">
      <c r="B51" s="28"/>
      <c r="C51" s="13" t="s">
        <v>17</v>
      </c>
      <c r="D51" s="13">
        <v>5</v>
      </c>
      <c r="E51" s="14">
        <v>325</v>
      </c>
      <c r="F51" s="28"/>
      <c r="G51" s="21">
        <v>50</v>
      </c>
      <c r="H51" s="16">
        <f>B51*E51+(F51*G51)</f>
        <v>0</v>
      </c>
      <c r="I51" s="2"/>
      <c r="J51" s="2"/>
    </row>
    <row r="52" spans="2:10" x14ac:dyDescent="0.15">
      <c r="B52" s="28"/>
      <c r="C52" s="13" t="s">
        <v>18</v>
      </c>
      <c r="D52" s="13">
        <v>20</v>
      </c>
      <c r="E52" s="14">
        <v>650</v>
      </c>
      <c r="F52" s="28"/>
      <c r="G52" s="21">
        <v>20</v>
      </c>
      <c r="H52" s="16">
        <f>B52*E52+(F52*G52)</f>
        <v>0</v>
      </c>
      <c r="I52" s="2"/>
      <c r="J52" s="2"/>
    </row>
    <row r="53" spans="2:10" x14ac:dyDescent="0.15">
      <c r="I53" s="2"/>
      <c r="J53" s="2"/>
    </row>
    <row r="54" spans="2:10" x14ac:dyDescent="0.15">
      <c r="B54" s="17" t="s">
        <v>9</v>
      </c>
    </row>
    <row r="55" spans="2:10" x14ac:dyDescent="0.15">
      <c r="B55" s="29"/>
      <c r="C55" s="10" t="s">
        <v>32</v>
      </c>
      <c r="H55" s="20" t="s">
        <v>26</v>
      </c>
      <c r="I55" s="11">
        <f>SUM(H44:H52)</f>
        <v>0</v>
      </c>
      <c r="J55" s="36"/>
    </row>
    <row r="56" spans="2:10" x14ac:dyDescent="0.15">
      <c r="B56" s="29"/>
      <c r="C56" s="10" t="s">
        <v>14</v>
      </c>
      <c r="H56" s="20" t="s">
        <v>27</v>
      </c>
      <c r="I56" s="11">
        <f>I58-I55</f>
        <v>0</v>
      </c>
      <c r="J56" s="36"/>
    </row>
    <row r="57" spans="2:10" x14ac:dyDescent="0.15">
      <c r="B57" s="29"/>
      <c r="C57" s="10" t="s">
        <v>15</v>
      </c>
    </row>
    <row r="58" spans="2:10" s="22" customFormat="1" ht="14" x14ac:dyDescent="0.15">
      <c r="H58" s="23" t="s">
        <v>28</v>
      </c>
      <c r="I58" s="24">
        <f>IF(ISBLANK(B56),IF(ISBLANK(B57),I55,(I55+0.49)/(1-3.49%)),(I55+0.49)/(1-1.99%))</f>
        <v>0</v>
      </c>
      <c r="J58" s="37"/>
    </row>
    <row r="59" spans="2:10" x14ac:dyDescent="0.15">
      <c r="B59" s="25" t="s">
        <v>12</v>
      </c>
    </row>
  </sheetData>
  <mergeCells count="10">
    <mergeCell ref="H8:I8"/>
    <mergeCell ref="B1:K1"/>
    <mergeCell ref="B3:C3"/>
    <mergeCell ref="D3:K3"/>
    <mergeCell ref="D5:K5"/>
    <mergeCell ref="B5:C5"/>
    <mergeCell ref="D6:K6"/>
    <mergeCell ref="B6:C6"/>
    <mergeCell ref="B4:C4"/>
    <mergeCell ref="D4:K4"/>
  </mergeCells>
  <dataValidations count="2">
    <dataValidation type="list" allowBlank="1" showInputMessage="1" showErrorMessage="1" sqref="E10:E34" xr:uid="{E0B4E0E5-47C4-4FBC-9323-8CA7A827D293}">
      <formula1>"In-Person,Online"</formula1>
    </dataValidation>
    <dataValidation type="list" allowBlank="1" showInputMessage="1" showErrorMessage="1" sqref="K10:K34" xr:uid="{C34F2115-938D-4339-A70B-0F7E9113EB96}">
      <formula1>"S,M,L,XL,2X,3X"</formula1>
    </dataValidation>
  </dataValidations>
  <printOptions horizontalCentered="1"/>
  <pageMargins left="0.5" right="0.5" top="0.5" bottom="0.5" header="0" footer="0"/>
  <pageSetup scale="64" orientation="landscape" horizontalDpi="4294967293" verticalDpi="4294967293" r:id="rId1"/>
  <ignoredErrors>
    <ignoredError sqref="D3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Conf Registration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</dc:creator>
  <cp:lastModifiedBy>Evan Stumpges</cp:lastModifiedBy>
  <cp:lastPrinted>2024-10-25T15:17:12Z</cp:lastPrinted>
  <dcterms:created xsi:type="dcterms:W3CDTF">2016-11-10T18:01:17Z</dcterms:created>
  <dcterms:modified xsi:type="dcterms:W3CDTF">2024-10-27T23:19:36Z</dcterms:modified>
</cp:coreProperties>
</file>